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9875" windowHeight="771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Plan1!$A$2:$I$2</definedName>
  </definedNames>
  <calcPr calcId="144525"/>
</workbook>
</file>

<file path=xl/calcChain.xml><?xml version="1.0" encoding="utf-8"?>
<calcChain xmlns="http://schemas.openxmlformats.org/spreadsheetml/2006/main">
  <c r="G57" i="1" l="1"/>
  <c r="C57" i="1"/>
  <c r="G56" i="1"/>
  <c r="G55" i="1"/>
  <c r="C55" i="1"/>
  <c r="G53" i="1"/>
  <c r="G52" i="1"/>
  <c r="G51" i="1"/>
  <c r="G50" i="1"/>
  <c r="G49" i="1"/>
  <c r="G38" i="1"/>
  <c r="C38" i="1"/>
  <c r="G36" i="1"/>
  <c r="G35" i="1"/>
  <c r="G34" i="1"/>
  <c r="G33" i="1"/>
  <c r="G32" i="1"/>
  <c r="G31" i="1"/>
  <c r="G30" i="1"/>
  <c r="G29" i="1"/>
  <c r="G27" i="1"/>
  <c r="C27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0" i="1"/>
  <c r="G7" i="1"/>
  <c r="G8" i="1"/>
  <c r="G6" i="1"/>
  <c r="G5" i="1"/>
  <c r="G4" i="1"/>
</calcChain>
</file>

<file path=xl/sharedStrings.xml><?xml version="1.0" encoding="utf-8"?>
<sst xmlns="http://schemas.openxmlformats.org/spreadsheetml/2006/main" count="155" uniqueCount="154">
  <si>
    <t>Classificação Fiscal</t>
  </si>
  <si>
    <t>Cubagem</t>
  </si>
  <si>
    <t>Altura</t>
  </si>
  <si>
    <t>Largura</t>
  </si>
  <si>
    <t>Comprimento</t>
  </si>
  <si>
    <t>Peso</t>
  </si>
  <si>
    <t>Descrição</t>
  </si>
  <si>
    <t>Referência</t>
  </si>
  <si>
    <t>ENVELOPE CARTEIRA  - 75g</t>
  </si>
  <si>
    <t>COF 030</t>
  </si>
  <si>
    <t>ENV CT 114X162 CARTA 75G C/1000</t>
  </si>
  <si>
    <t>789856336 007 4</t>
  </si>
  <si>
    <t>COF 040</t>
  </si>
  <si>
    <t>ENV CT 114X229 OFICIO 75G C/1000</t>
  </si>
  <si>
    <t>789856336 009 8</t>
  </si>
  <si>
    <t>ENV CT 114X229 OFICIO JAN BANC 75G C/1000</t>
  </si>
  <si>
    <t>COF 048</t>
  </si>
  <si>
    <t>ENV CT 114X229 OFICIO JANELA 75G C/1000</t>
  </si>
  <si>
    <t>789856336 011 1</t>
  </si>
  <si>
    <t>COF 049</t>
  </si>
  <si>
    <t>789856336 012 8</t>
  </si>
  <si>
    <t>COF 061</t>
  </si>
  <si>
    <t>ENV CT 090X140 CONVITE 75G C/500</t>
  </si>
  <si>
    <t>789856336 013 5</t>
  </si>
  <si>
    <t>ENVELOPE CARTEIRA  - 90g</t>
  </si>
  <si>
    <t>COF 035</t>
  </si>
  <si>
    <t>ENV CT 114X162 CARTA 90G C/1000</t>
  </si>
  <si>
    <t>789856336 014 2</t>
  </si>
  <si>
    <t>ENVELOPE SACO - KRAFT NATURAL 80g</t>
  </si>
  <si>
    <t>SKN 018</t>
  </si>
  <si>
    <t>ENV SACO KN 125X176 80G C/250</t>
  </si>
  <si>
    <t>789856336 077 7</t>
  </si>
  <si>
    <t>SKN 023</t>
  </si>
  <si>
    <t>ENV SACO KN 162X229 80G C/250</t>
  </si>
  <si>
    <t>789856336 078 4</t>
  </si>
  <si>
    <t>SKN 024</t>
  </si>
  <si>
    <t>ENV SACO KN 185X248 80G C/250</t>
  </si>
  <si>
    <t>789856336 079 1</t>
  </si>
  <si>
    <t>SKN 028</t>
  </si>
  <si>
    <t>ENV SACO KN 200X280 80G C/250</t>
  </si>
  <si>
    <t>789856336 081 4</t>
  </si>
  <si>
    <t>SKN 032</t>
  </si>
  <si>
    <t>789856336 082 1</t>
  </si>
  <si>
    <t>SKN 034</t>
  </si>
  <si>
    <t>ENV SACO KN 240X340 80G C/250</t>
  </si>
  <si>
    <t>789856336 083 8</t>
  </si>
  <si>
    <t>SKN 036</t>
  </si>
  <si>
    <t>ENV SACO KN 260X360 80G C/250</t>
  </si>
  <si>
    <t>789856336 085 2</t>
  </si>
  <si>
    <t>ENVELOPE SACO - KRAFT NATURAL 110g</t>
  </si>
  <si>
    <t>SKN 224</t>
  </si>
  <si>
    <t>ENV SACO KN 185X248 110G C/200</t>
  </si>
  <si>
    <t>789856336 311 2</t>
  </si>
  <si>
    <t>SKN 234</t>
  </si>
  <si>
    <t>ENV SACO KN 240X340 110G C/200</t>
  </si>
  <si>
    <t>789856336 313 6</t>
  </si>
  <si>
    <t>SKN 235</t>
  </si>
  <si>
    <t>ENV SACO KN 250X353 110G C/200</t>
  </si>
  <si>
    <t>789856336 257 3</t>
  </si>
  <si>
    <t>SKN 236</t>
  </si>
  <si>
    <t>ENV SACO KN 260X360 110G C/200</t>
  </si>
  <si>
    <t>789856336 258 0</t>
  </si>
  <si>
    <t>SKN 241</t>
  </si>
  <si>
    <t>ENV SACO KN 310X410 110G C/100</t>
  </si>
  <si>
    <t>789856336 229 0</t>
  </si>
  <si>
    <t>SKN 247</t>
  </si>
  <si>
    <t>ENV SACO KN 370X470 110G C/100</t>
  </si>
  <si>
    <t>789856336 246 7</t>
  </si>
  <si>
    <t>ENVELOPE SACO KRAFT NATURAL 80g - Scrity com 100</t>
  </si>
  <si>
    <t>SKN 347</t>
  </si>
  <si>
    <t>ENV SACO SC KN 370X470 90G C/100</t>
  </si>
  <si>
    <t>789856336 095 1</t>
  </si>
  <si>
    <t>ENVELOPE SACO KRAFT OURO - 80g</t>
  </si>
  <si>
    <t>SKO 012</t>
  </si>
  <si>
    <t>ENV SACO KO 097X125 80G C/250</t>
  </si>
  <si>
    <t>789856336 055 5</t>
  </si>
  <si>
    <t>SKO 017</t>
  </si>
  <si>
    <t>ENV SACO KO 110X170 80G C/250</t>
  </si>
  <si>
    <t>789856336 056 2</t>
  </si>
  <si>
    <t>SKO 018</t>
  </si>
  <si>
    <t>ENV SACO KO 125X176 80G C/250</t>
  </si>
  <si>
    <t>789856336 057 9</t>
  </si>
  <si>
    <t>SKO 023</t>
  </si>
  <si>
    <t>ENV SACO KO 162X229 80G C/250</t>
  </si>
  <si>
    <t>789856336 058 6</t>
  </si>
  <si>
    <t>SKO 024</t>
  </si>
  <si>
    <t>ENV SACO KO 185X248 80G C/250</t>
  </si>
  <si>
    <t>789856336 059 3</t>
  </si>
  <si>
    <t>SKO 028</t>
  </si>
  <si>
    <t>ENV SACO KO 200X280 80G C/250</t>
  </si>
  <si>
    <t>789856336 061 6</t>
  </si>
  <si>
    <t>SKO 034</t>
  </si>
  <si>
    <t>ENV SACO KO 240X340 80G C/250</t>
  </si>
  <si>
    <t>789856336 063 0</t>
  </si>
  <si>
    <t>SKO 036</t>
  </si>
  <si>
    <t>ENV SACO KO 260X360 80G C/250</t>
  </si>
  <si>
    <t>789856336 065 4</t>
  </si>
  <si>
    <t>SKO 341</t>
  </si>
  <si>
    <t>ENV SACO SC KO 310X410 90G C/100</t>
  </si>
  <si>
    <t>789856336 074 6</t>
  </si>
  <si>
    <t>ENVELOPE SACO KRAFT OURO 80g - Scrity com 100</t>
  </si>
  <si>
    <t>ENVELOPE SACO BRANCO - OFFSET 90g</t>
  </si>
  <si>
    <t>SOF 017</t>
  </si>
  <si>
    <t>ENV SACO OF 110X170 90G C/250</t>
  </si>
  <si>
    <t>789856336 018 0</t>
  </si>
  <si>
    <t>SOF 018</t>
  </si>
  <si>
    <t>ENV SACO OF 125X176 90G C/250</t>
  </si>
  <si>
    <t>789856336 019 7</t>
  </si>
  <si>
    <t>SOF 023</t>
  </si>
  <si>
    <t>ENV SACO OF 162X229 90G C/250</t>
  </si>
  <si>
    <t>789856336 020 3</t>
  </si>
  <si>
    <t>SOF 024</t>
  </si>
  <si>
    <t>ENV SACO OF 185X248 90G C/250</t>
  </si>
  <si>
    <t>789856336 021 0</t>
  </si>
  <si>
    <t>SOF 028</t>
  </si>
  <si>
    <t>ENV SACO OF 200X280 90G C/250</t>
  </si>
  <si>
    <t>789856336 023 4</t>
  </si>
  <si>
    <t>SOF 032</t>
  </si>
  <si>
    <t>ENV SACO OF 229X324 90G C/250</t>
  </si>
  <si>
    <t>789856336 024 1</t>
  </si>
  <si>
    <t>SOF 034</t>
  </si>
  <si>
    <t>ENV SACO OF 240X340 90G C/250</t>
  </si>
  <si>
    <t>789856336 025 8</t>
  </si>
  <si>
    <t>SOF 036</t>
  </si>
  <si>
    <t>ENV SACO OF 260X360 90G C/250</t>
  </si>
  <si>
    <t>789856336 027 2</t>
  </si>
  <si>
    <t xml:space="preserve">ENVELOPE SACO BRANCO OFFSET 110g </t>
  </si>
  <si>
    <t>SOF 224</t>
  </si>
  <si>
    <t>ENV SACO OF 185X248 110G C/250</t>
  </si>
  <si>
    <t>789856336 048 7</t>
  </si>
  <si>
    <t>SOF 234</t>
  </si>
  <si>
    <t>ENV SACO OF 240X340 110G C/250</t>
  </si>
  <si>
    <t>789856336 051 7</t>
  </si>
  <si>
    <t>SOF 236</t>
  </si>
  <si>
    <t>ENV SACO OF 260X360 110G C/250</t>
  </si>
  <si>
    <t>789856336 053 1</t>
  </si>
  <si>
    <t>SOF 241</t>
  </si>
  <si>
    <t>ENV SACO OF 310X410 110G C/100</t>
  </si>
  <si>
    <t>789856336 045 6</t>
  </si>
  <si>
    <t>SOF 247</t>
  </si>
  <si>
    <t>ENV SACO OF 370X470 110G C/100</t>
  </si>
  <si>
    <t>789856336 046 3</t>
  </si>
  <si>
    <t>ENVELOPE SACO BRANCO OFFSET 90g - Scrity com 100</t>
  </si>
  <si>
    <t>SOF 341</t>
  </si>
  <si>
    <t>ENV SACO SC OF 310X410 90G C/100</t>
  </si>
  <si>
    <t>789856336 036 4</t>
  </si>
  <si>
    <t>SOF 345</t>
  </si>
  <si>
    <t>ENV SACO SC OF 324X450 90G C/100</t>
  </si>
  <si>
    <t>789856336 517 8</t>
  </si>
  <si>
    <t>SOF 347</t>
  </si>
  <si>
    <t>ENV SACO SC OF 370X470 90G C/100</t>
  </si>
  <si>
    <t>789856336 037 1</t>
  </si>
  <si>
    <t>Codigo de Barras Caixa Master</t>
  </si>
  <si>
    <t>ESPECIFICAÇÃO TÉCNICA SCRITY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</si>
</sst>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);\(0.000\)"/>
    <numFmt numFmtId="165" formatCode="0.000"/>
    <numFmt numFmtId="166" formatCode="#,##0.000000"/>
  </numFmts>
  <fonts count="9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b/>
      <sz val="8.5500000000000007"/>
      <color indexed="9"/>
      <name val="Arial"/>
      <family val="2"/>
    </font>
    <font>
      <b/>
      <sz val="11"/>
      <color indexed="56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.5500000000000007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>
      <alignment vertical="center"/>
    </xf>
    <xf numFmtId="0" fontId="8" fillId="0" borderId="0" xfId="0" applyFont="1" applyFill="1"/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38100</xdr:rowOff>
    </xdr:from>
    <xdr:to>
      <xdr:col>1</xdr:col>
      <xdr:colOff>1600200</xdr:colOff>
      <xdr:row>0</xdr:row>
      <xdr:rowOff>381000</xdr:rowOff>
    </xdr:to>
    <xdr:pic>
      <xdr:nvPicPr>
        <xdr:cNvPr id="2" name="Picture 3" descr="logoScrit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100"/>
          <a:ext cx="1800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A11" sqref="A11:I11"/>
    </sheetView>
  </sheetViews>
  <sheetFormatPr defaultRowHeight="15" x14ac:dyDescent="0.25"/>
  <cols>
    <col min="2" max="2" width="35.28515625" bestFit="1" customWidth="1"/>
    <col min="3" max="3" width="6" bestFit="1" customWidth="1"/>
    <col min="4" max="4" width="8.42578125" bestFit="1" customWidth="1"/>
    <col min="5" max="5" width="7.42578125" bestFit="1" customWidth="1"/>
    <col min="6" max="6" width="5.85546875" bestFit="1" customWidth="1"/>
    <col min="7" max="7" width="9" bestFit="1" customWidth="1"/>
    <col min="8" max="8" width="26.7109375" bestFit="1" customWidth="1"/>
    <col min="9" max="9" width="12.42578125" customWidth="1"/>
  </cols>
  <sheetData>
    <row r="1" spans="1:9" ht="33" customHeight="1" x14ac:dyDescent="0.25">
      <c r="A1" s="3"/>
      <c r="B1" s="29" t="s">
        <v>153</v>
      </c>
      <c r="C1" s="30"/>
      <c r="D1" s="30"/>
      <c r="E1" s="30"/>
      <c r="F1" s="30"/>
      <c r="G1" s="30"/>
      <c r="H1" s="30"/>
      <c r="I1" s="31"/>
    </row>
    <row r="2" spans="1:9" ht="24" x14ac:dyDescent="0.25">
      <c r="A2" s="4" t="s">
        <v>7</v>
      </c>
      <c r="B2" s="5" t="s">
        <v>6</v>
      </c>
      <c r="C2" s="6" t="s">
        <v>5</v>
      </c>
      <c r="D2" s="7" t="s">
        <v>4</v>
      </c>
      <c r="E2" s="7" t="s">
        <v>3</v>
      </c>
      <c r="F2" s="7" t="s">
        <v>2</v>
      </c>
      <c r="G2" s="4" t="s">
        <v>1</v>
      </c>
      <c r="H2" s="7" t="s">
        <v>152</v>
      </c>
      <c r="I2" s="8" t="s">
        <v>0</v>
      </c>
    </row>
    <row r="3" spans="1:9" s="1" customFormat="1" x14ac:dyDescent="0.25">
      <c r="A3" s="28" t="s">
        <v>8</v>
      </c>
      <c r="B3" s="28"/>
      <c r="C3" s="28"/>
      <c r="D3" s="28"/>
      <c r="E3" s="28"/>
      <c r="F3" s="28"/>
      <c r="G3" s="28"/>
      <c r="H3" s="28"/>
      <c r="I3" s="28"/>
    </row>
    <row r="4" spans="1:9" s="1" customFormat="1" ht="15" customHeight="1" x14ac:dyDescent="0.25">
      <c r="A4" s="9" t="s">
        <v>9</v>
      </c>
      <c r="B4" s="10" t="s">
        <v>10</v>
      </c>
      <c r="C4" s="11">
        <v>3.29</v>
      </c>
      <c r="D4" s="12">
        <v>330</v>
      </c>
      <c r="E4" s="12">
        <v>210</v>
      </c>
      <c r="F4" s="12">
        <v>116</v>
      </c>
      <c r="G4" s="13">
        <f t="shared" ref="G4:G8" si="0">(D4/1000)*(E4/1000)*(F4/1000)</f>
        <v>8.0388000000000005E-3</v>
      </c>
      <c r="H4" s="14" t="s">
        <v>11</v>
      </c>
      <c r="I4" s="15">
        <v>48171000</v>
      </c>
    </row>
    <row r="5" spans="1:9" s="1" customFormat="1" ht="15" customHeight="1" x14ac:dyDescent="0.25">
      <c r="A5" s="9" t="s">
        <v>12</v>
      </c>
      <c r="B5" s="10" t="s">
        <v>13</v>
      </c>
      <c r="C5" s="11">
        <v>4.7699999999999996</v>
      </c>
      <c r="D5" s="12">
        <v>470</v>
      </c>
      <c r="E5" s="12">
        <v>235</v>
      </c>
      <c r="F5" s="12">
        <v>116</v>
      </c>
      <c r="G5" s="13">
        <f t="shared" si="0"/>
        <v>1.2812199999999999E-2</v>
      </c>
      <c r="H5" s="14" t="s">
        <v>14</v>
      </c>
      <c r="I5" s="15">
        <v>48171000</v>
      </c>
    </row>
    <row r="6" spans="1:9" s="1" customFormat="1" ht="15" customHeight="1" x14ac:dyDescent="0.25">
      <c r="A6" s="9" t="s">
        <v>16</v>
      </c>
      <c r="B6" s="10" t="s">
        <v>17</v>
      </c>
      <c r="C6" s="11">
        <v>4.49</v>
      </c>
      <c r="D6" s="12">
        <v>470</v>
      </c>
      <c r="E6" s="12">
        <v>235</v>
      </c>
      <c r="F6" s="12">
        <v>116</v>
      </c>
      <c r="G6" s="13">
        <f t="shared" si="0"/>
        <v>1.2812199999999999E-2</v>
      </c>
      <c r="H6" s="14" t="s">
        <v>18</v>
      </c>
      <c r="I6" s="15">
        <v>48171000</v>
      </c>
    </row>
    <row r="7" spans="1:9" s="1" customFormat="1" ht="15" customHeight="1" x14ac:dyDescent="0.25">
      <c r="A7" s="9" t="s">
        <v>19</v>
      </c>
      <c r="B7" s="10" t="s">
        <v>15</v>
      </c>
      <c r="C7" s="11">
        <v>4.49</v>
      </c>
      <c r="D7" s="12">
        <v>470</v>
      </c>
      <c r="E7" s="12">
        <v>235</v>
      </c>
      <c r="F7" s="12">
        <v>116</v>
      </c>
      <c r="G7" s="13">
        <f t="shared" si="0"/>
        <v>1.2812199999999999E-2</v>
      </c>
      <c r="H7" s="14" t="s">
        <v>20</v>
      </c>
      <c r="I7" s="15">
        <v>48171000</v>
      </c>
    </row>
    <row r="8" spans="1:9" s="1" customFormat="1" ht="15" customHeight="1" x14ac:dyDescent="0.25">
      <c r="A8" s="9" t="s">
        <v>21</v>
      </c>
      <c r="B8" s="10" t="s">
        <v>22</v>
      </c>
      <c r="C8" s="11">
        <v>1.31</v>
      </c>
      <c r="D8" s="12">
        <v>280</v>
      </c>
      <c r="E8" s="12">
        <v>145</v>
      </c>
      <c r="F8" s="12">
        <v>95</v>
      </c>
      <c r="G8" s="13">
        <f t="shared" si="0"/>
        <v>3.8570000000000006E-3</v>
      </c>
      <c r="H8" s="14" t="s">
        <v>23</v>
      </c>
      <c r="I8" s="15">
        <v>48171000</v>
      </c>
    </row>
    <row r="9" spans="1:9" x14ac:dyDescent="0.25">
      <c r="A9" s="28" t="s">
        <v>24</v>
      </c>
      <c r="B9" s="28"/>
      <c r="C9" s="28"/>
      <c r="D9" s="28"/>
      <c r="E9" s="28"/>
      <c r="F9" s="28"/>
      <c r="G9" s="28"/>
      <c r="H9" s="28"/>
      <c r="I9" s="28"/>
    </row>
    <row r="10" spans="1:9" x14ac:dyDescent="0.25">
      <c r="A10" s="16" t="s">
        <v>25</v>
      </c>
      <c r="B10" s="10" t="s">
        <v>26</v>
      </c>
      <c r="C10" s="11">
        <v>3.78</v>
      </c>
      <c r="D10" s="12">
        <v>330</v>
      </c>
      <c r="E10" s="12">
        <v>210</v>
      </c>
      <c r="F10" s="12">
        <v>116</v>
      </c>
      <c r="G10" s="13">
        <f>(D10/1000)*(E10/1000)*(F10/1000)</f>
        <v>8.0388000000000005E-3</v>
      </c>
      <c r="H10" s="17" t="s">
        <v>27</v>
      </c>
      <c r="I10" s="15">
        <v>48171000</v>
      </c>
    </row>
    <row r="11" spans="1:9" x14ac:dyDescent="0.25">
      <c r="A11" s="27" t="s">
        <v>28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25">
      <c r="A12" s="12" t="s">
        <v>29</v>
      </c>
      <c r="B12" s="18" t="s">
        <v>30</v>
      </c>
      <c r="C12" s="19">
        <v>1.07</v>
      </c>
      <c r="D12" s="12">
        <v>180</v>
      </c>
      <c r="E12" s="12">
        <v>160</v>
      </c>
      <c r="F12" s="12">
        <v>130</v>
      </c>
      <c r="G12" s="13">
        <f t="shared" ref="G12:G18" si="1">(D12/1000)*(E12/1000)*(F12/1000)</f>
        <v>3.7439999999999999E-3</v>
      </c>
      <c r="H12" s="20" t="s">
        <v>31</v>
      </c>
      <c r="I12" s="21">
        <v>48171000</v>
      </c>
    </row>
    <row r="13" spans="1:9" x14ac:dyDescent="0.25">
      <c r="A13" s="12" t="s">
        <v>32</v>
      </c>
      <c r="B13" s="18" t="s">
        <v>33</v>
      </c>
      <c r="C13" s="19">
        <v>1.8</v>
      </c>
      <c r="D13" s="12">
        <v>285</v>
      </c>
      <c r="E13" s="12">
        <v>160</v>
      </c>
      <c r="F13" s="12">
        <v>205</v>
      </c>
      <c r="G13" s="13">
        <f t="shared" si="1"/>
        <v>9.3479999999999987E-3</v>
      </c>
      <c r="H13" s="20" t="s">
        <v>34</v>
      </c>
      <c r="I13" s="21">
        <v>48171000</v>
      </c>
    </row>
    <row r="14" spans="1:9" x14ac:dyDescent="0.25">
      <c r="A14" s="12" t="s">
        <v>35</v>
      </c>
      <c r="B14" s="18" t="s">
        <v>36</v>
      </c>
      <c r="C14" s="19">
        <v>2.16</v>
      </c>
      <c r="D14" s="12">
        <v>285</v>
      </c>
      <c r="E14" s="12">
        <v>160</v>
      </c>
      <c r="F14" s="12">
        <v>205</v>
      </c>
      <c r="G14" s="13">
        <f t="shared" si="1"/>
        <v>9.3479999999999987E-3</v>
      </c>
      <c r="H14" s="20" t="s">
        <v>37</v>
      </c>
      <c r="I14" s="21">
        <v>48171000</v>
      </c>
    </row>
    <row r="15" spans="1:9" x14ac:dyDescent="0.25">
      <c r="A15" s="12" t="s">
        <v>38</v>
      </c>
      <c r="B15" s="18" t="s">
        <v>39</v>
      </c>
      <c r="C15" s="19">
        <v>2.6</v>
      </c>
      <c r="D15" s="12">
        <v>285</v>
      </c>
      <c r="E15" s="12">
        <v>160</v>
      </c>
      <c r="F15" s="12">
        <v>205</v>
      </c>
      <c r="G15" s="13">
        <f t="shared" si="1"/>
        <v>9.3479999999999987E-3</v>
      </c>
      <c r="H15" s="20" t="s">
        <v>40</v>
      </c>
      <c r="I15" s="21">
        <v>48171000</v>
      </c>
    </row>
    <row r="16" spans="1:9" x14ac:dyDescent="0.25">
      <c r="A16" s="12" t="s">
        <v>41</v>
      </c>
      <c r="B16" s="18" t="s">
        <v>39</v>
      </c>
      <c r="C16" s="19">
        <v>3.27</v>
      </c>
      <c r="D16" s="12">
        <v>365</v>
      </c>
      <c r="E16" s="12">
        <v>160</v>
      </c>
      <c r="F16" s="12">
        <v>270</v>
      </c>
      <c r="G16" s="13">
        <f t="shared" si="1"/>
        <v>1.5768000000000001E-2</v>
      </c>
      <c r="H16" s="20" t="s">
        <v>42</v>
      </c>
      <c r="I16" s="21">
        <v>48171000</v>
      </c>
    </row>
    <row r="17" spans="1:9" x14ac:dyDescent="0.25">
      <c r="A17" s="12" t="s">
        <v>43</v>
      </c>
      <c r="B17" s="18" t="s">
        <v>44</v>
      </c>
      <c r="C17" s="19">
        <v>3.63</v>
      </c>
      <c r="D17" s="12">
        <v>365</v>
      </c>
      <c r="E17" s="12">
        <v>160</v>
      </c>
      <c r="F17" s="12">
        <v>270</v>
      </c>
      <c r="G17" s="13">
        <f t="shared" si="1"/>
        <v>1.5768000000000001E-2</v>
      </c>
      <c r="H17" s="20" t="s">
        <v>45</v>
      </c>
      <c r="I17" s="21">
        <v>48171000</v>
      </c>
    </row>
    <row r="18" spans="1:9" x14ac:dyDescent="0.25">
      <c r="A18" s="12" t="s">
        <v>46</v>
      </c>
      <c r="B18" s="18" t="s">
        <v>47</v>
      </c>
      <c r="C18" s="19">
        <v>4.16</v>
      </c>
      <c r="D18" s="12">
        <v>365</v>
      </c>
      <c r="E18" s="12">
        <v>160</v>
      </c>
      <c r="F18" s="12">
        <v>270</v>
      </c>
      <c r="G18" s="13">
        <f t="shared" si="1"/>
        <v>1.5768000000000001E-2</v>
      </c>
      <c r="H18" s="20" t="s">
        <v>48</v>
      </c>
      <c r="I18" s="21">
        <v>48171000</v>
      </c>
    </row>
    <row r="19" spans="1:9" x14ac:dyDescent="0.25">
      <c r="A19" s="27" t="s">
        <v>49</v>
      </c>
      <c r="B19" s="27"/>
      <c r="C19" s="27"/>
      <c r="D19" s="27"/>
      <c r="E19" s="27"/>
      <c r="F19" s="27"/>
      <c r="G19" s="27"/>
      <c r="H19" s="27"/>
      <c r="I19" s="27"/>
    </row>
    <row r="20" spans="1:9" x14ac:dyDescent="0.25">
      <c r="A20" s="12" t="s">
        <v>50</v>
      </c>
      <c r="B20" s="18" t="s">
        <v>51</v>
      </c>
      <c r="C20" s="19">
        <v>2.2000000000000002</v>
      </c>
      <c r="D20" s="12">
        <v>285</v>
      </c>
      <c r="E20" s="12">
        <v>160</v>
      </c>
      <c r="F20" s="12">
        <v>205</v>
      </c>
      <c r="G20" s="13">
        <f t="shared" ref="G20:G25" si="2">(D20/1000)*(E20/1000)*(F20/1000)</f>
        <v>9.3479999999999987E-3</v>
      </c>
      <c r="H20" s="20" t="s">
        <v>52</v>
      </c>
      <c r="I20" s="21">
        <v>48171000</v>
      </c>
    </row>
    <row r="21" spans="1:9" x14ac:dyDescent="0.25">
      <c r="A21" s="12" t="s">
        <v>53</v>
      </c>
      <c r="B21" s="18" t="s">
        <v>54</v>
      </c>
      <c r="C21" s="19">
        <v>3.65</v>
      </c>
      <c r="D21" s="12">
        <v>385</v>
      </c>
      <c r="E21" s="12">
        <v>150</v>
      </c>
      <c r="F21" s="12">
        <v>270</v>
      </c>
      <c r="G21" s="13">
        <f t="shared" si="2"/>
        <v>1.55925E-2</v>
      </c>
      <c r="H21" s="20" t="s">
        <v>55</v>
      </c>
      <c r="I21" s="21">
        <v>48171000</v>
      </c>
    </row>
    <row r="22" spans="1:9" x14ac:dyDescent="0.25">
      <c r="A22" s="12" t="s">
        <v>56</v>
      </c>
      <c r="B22" s="18" t="s">
        <v>57</v>
      </c>
      <c r="C22" s="19">
        <v>4.32</v>
      </c>
      <c r="D22" s="12">
        <v>385</v>
      </c>
      <c r="E22" s="12">
        <v>150</v>
      </c>
      <c r="F22" s="12">
        <v>270</v>
      </c>
      <c r="G22" s="13">
        <f t="shared" si="2"/>
        <v>1.55925E-2</v>
      </c>
      <c r="H22" s="20" t="s">
        <v>58</v>
      </c>
      <c r="I22" s="21">
        <v>48171000</v>
      </c>
    </row>
    <row r="23" spans="1:9" x14ac:dyDescent="0.25">
      <c r="A23" s="12" t="s">
        <v>59</v>
      </c>
      <c r="B23" s="18" t="s">
        <v>60</v>
      </c>
      <c r="C23" s="19">
        <v>4.9000000000000004</v>
      </c>
      <c r="D23" s="12">
        <v>385</v>
      </c>
      <c r="E23" s="12">
        <v>150</v>
      </c>
      <c r="F23" s="12">
        <v>270</v>
      </c>
      <c r="G23" s="13">
        <f t="shared" si="2"/>
        <v>1.55925E-2</v>
      </c>
      <c r="H23" s="20" t="s">
        <v>61</v>
      </c>
      <c r="I23" s="21">
        <v>48171000</v>
      </c>
    </row>
    <row r="24" spans="1:9" x14ac:dyDescent="0.25">
      <c r="A24" s="12" t="s">
        <v>62</v>
      </c>
      <c r="B24" s="18" t="s">
        <v>63</v>
      </c>
      <c r="C24" s="19">
        <v>3.31</v>
      </c>
      <c r="D24" s="12">
        <v>420</v>
      </c>
      <c r="E24" s="12">
        <v>315</v>
      </c>
      <c r="F24" s="12">
        <v>60</v>
      </c>
      <c r="G24" s="13">
        <f t="shared" si="2"/>
        <v>7.9380000000000006E-3</v>
      </c>
      <c r="H24" s="20" t="s">
        <v>64</v>
      </c>
      <c r="I24" s="21">
        <v>48171000</v>
      </c>
    </row>
    <row r="25" spans="1:9" x14ac:dyDescent="0.25">
      <c r="A25" s="12" t="s">
        <v>65</v>
      </c>
      <c r="B25" s="18" t="s">
        <v>66</v>
      </c>
      <c r="C25" s="19">
        <v>4.0999999999999996</v>
      </c>
      <c r="D25" s="12">
        <v>480</v>
      </c>
      <c r="E25" s="12">
        <v>375</v>
      </c>
      <c r="F25" s="12">
        <v>60</v>
      </c>
      <c r="G25" s="13">
        <f t="shared" si="2"/>
        <v>1.0799999999999999E-2</v>
      </c>
      <c r="H25" s="20" t="s">
        <v>67</v>
      </c>
      <c r="I25" s="21">
        <v>48171000</v>
      </c>
    </row>
    <row r="26" spans="1:9" x14ac:dyDescent="0.25">
      <c r="A26" s="26" t="s">
        <v>68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12" t="s">
        <v>69</v>
      </c>
      <c r="B27" s="18" t="s">
        <v>70</v>
      </c>
      <c r="C27" s="22">
        <f>3.561</f>
        <v>3.5609999999999999</v>
      </c>
      <c r="D27" s="12">
        <v>480</v>
      </c>
      <c r="E27" s="12">
        <v>375</v>
      </c>
      <c r="F27" s="12">
        <v>60</v>
      </c>
      <c r="G27" s="13">
        <f>(D27/1000)*(E27/1000)*(F27/1000)</f>
        <v>1.0799999999999999E-2</v>
      </c>
      <c r="H27" s="20" t="s">
        <v>71</v>
      </c>
      <c r="I27" s="21">
        <v>48171000</v>
      </c>
    </row>
    <row r="28" spans="1:9" s="2" customFormat="1" ht="12.75" customHeight="1" x14ac:dyDescent="0.2">
      <c r="A28" s="26" t="s">
        <v>72</v>
      </c>
      <c r="B28" s="26"/>
      <c r="C28" s="26"/>
      <c r="D28" s="26"/>
      <c r="E28" s="26"/>
      <c r="F28" s="26"/>
      <c r="G28" s="26"/>
      <c r="H28" s="26"/>
      <c r="I28" s="26"/>
    </row>
    <row r="29" spans="1:9" s="2" customFormat="1" ht="15" customHeight="1" x14ac:dyDescent="0.2">
      <c r="A29" s="12" t="s">
        <v>73</v>
      </c>
      <c r="B29" s="18" t="s">
        <v>74</v>
      </c>
      <c r="C29" s="22">
        <v>0.66</v>
      </c>
      <c r="D29" s="12">
        <v>180</v>
      </c>
      <c r="E29" s="12">
        <v>160</v>
      </c>
      <c r="F29" s="12">
        <v>130</v>
      </c>
      <c r="G29" s="13">
        <f t="shared" ref="G29:G36" si="3">(D29/1000)*(E29/1000)*(F29/1000)</f>
        <v>3.7439999999999999E-3</v>
      </c>
      <c r="H29" s="20" t="s">
        <v>75</v>
      </c>
      <c r="I29" s="21">
        <v>48171000</v>
      </c>
    </row>
    <row r="30" spans="1:9" s="2" customFormat="1" ht="15" customHeight="1" x14ac:dyDescent="0.2">
      <c r="A30" s="12" t="s">
        <v>76</v>
      </c>
      <c r="B30" s="18" t="s">
        <v>77</v>
      </c>
      <c r="C30" s="22">
        <v>0.98</v>
      </c>
      <c r="D30" s="12">
        <v>180</v>
      </c>
      <c r="E30" s="12">
        <v>160</v>
      </c>
      <c r="F30" s="12">
        <v>130</v>
      </c>
      <c r="G30" s="13">
        <f t="shared" si="3"/>
        <v>3.7439999999999999E-3</v>
      </c>
      <c r="H30" s="20" t="s">
        <v>78</v>
      </c>
      <c r="I30" s="21">
        <v>48171000</v>
      </c>
    </row>
    <row r="31" spans="1:9" s="2" customFormat="1" ht="15" customHeight="1" x14ac:dyDescent="0.2">
      <c r="A31" s="12" t="s">
        <v>79</v>
      </c>
      <c r="B31" s="18" t="s">
        <v>80</v>
      </c>
      <c r="C31" s="22">
        <v>1.07</v>
      </c>
      <c r="D31" s="12">
        <v>180</v>
      </c>
      <c r="E31" s="12">
        <v>160</v>
      </c>
      <c r="F31" s="12">
        <v>130</v>
      </c>
      <c r="G31" s="13">
        <f t="shared" si="3"/>
        <v>3.7439999999999999E-3</v>
      </c>
      <c r="H31" s="20" t="s">
        <v>81</v>
      </c>
      <c r="I31" s="21">
        <v>48171000</v>
      </c>
    </row>
    <row r="32" spans="1:9" s="2" customFormat="1" ht="15" customHeight="1" x14ac:dyDescent="0.2">
      <c r="A32" s="12" t="s">
        <v>82</v>
      </c>
      <c r="B32" s="18" t="s">
        <v>83</v>
      </c>
      <c r="C32" s="22">
        <v>1.8</v>
      </c>
      <c r="D32" s="12">
        <v>285</v>
      </c>
      <c r="E32" s="12">
        <v>160</v>
      </c>
      <c r="F32" s="12">
        <v>205</v>
      </c>
      <c r="G32" s="13">
        <f t="shared" si="3"/>
        <v>9.3479999999999987E-3</v>
      </c>
      <c r="H32" s="20" t="s">
        <v>84</v>
      </c>
      <c r="I32" s="21">
        <v>48171000</v>
      </c>
    </row>
    <row r="33" spans="1:9" s="2" customFormat="1" ht="15" customHeight="1" x14ac:dyDescent="0.2">
      <c r="A33" s="12" t="s">
        <v>85</v>
      </c>
      <c r="B33" s="18" t="s">
        <v>86</v>
      </c>
      <c r="C33" s="22">
        <v>2.16</v>
      </c>
      <c r="D33" s="12">
        <v>285</v>
      </c>
      <c r="E33" s="12">
        <v>160</v>
      </c>
      <c r="F33" s="12">
        <v>205</v>
      </c>
      <c r="G33" s="13">
        <f t="shared" si="3"/>
        <v>9.3479999999999987E-3</v>
      </c>
      <c r="H33" s="20" t="s">
        <v>87</v>
      </c>
      <c r="I33" s="21">
        <v>48171000</v>
      </c>
    </row>
    <row r="34" spans="1:9" s="2" customFormat="1" ht="15" customHeight="1" x14ac:dyDescent="0.2">
      <c r="A34" s="12" t="s">
        <v>88</v>
      </c>
      <c r="B34" s="18" t="s">
        <v>89</v>
      </c>
      <c r="C34" s="22">
        <v>2.6</v>
      </c>
      <c r="D34" s="12">
        <v>285</v>
      </c>
      <c r="E34" s="12">
        <v>160</v>
      </c>
      <c r="F34" s="12">
        <v>205</v>
      </c>
      <c r="G34" s="13">
        <f t="shared" si="3"/>
        <v>9.3479999999999987E-3</v>
      </c>
      <c r="H34" s="20" t="s">
        <v>90</v>
      </c>
      <c r="I34" s="21">
        <v>48171000</v>
      </c>
    </row>
    <row r="35" spans="1:9" s="2" customFormat="1" ht="15" customHeight="1" x14ac:dyDescent="0.2">
      <c r="A35" s="12" t="s">
        <v>91</v>
      </c>
      <c r="B35" s="18" t="s">
        <v>92</v>
      </c>
      <c r="C35" s="22">
        <v>3.63</v>
      </c>
      <c r="D35" s="12">
        <v>365</v>
      </c>
      <c r="E35" s="12">
        <v>160</v>
      </c>
      <c r="F35" s="12">
        <v>270</v>
      </c>
      <c r="G35" s="13">
        <f t="shared" si="3"/>
        <v>1.5768000000000001E-2</v>
      </c>
      <c r="H35" s="20" t="s">
        <v>93</v>
      </c>
      <c r="I35" s="21">
        <v>48171000</v>
      </c>
    </row>
    <row r="36" spans="1:9" s="2" customFormat="1" ht="15" customHeight="1" x14ac:dyDescent="0.2">
      <c r="A36" s="12" t="s">
        <v>94</v>
      </c>
      <c r="B36" s="18" t="s">
        <v>95</v>
      </c>
      <c r="C36" s="22">
        <v>4.16</v>
      </c>
      <c r="D36" s="12">
        <v>365</v>
      </c>
      <c r="E36" s="12">
        <v>160</v>
      </c>
      <c r="F36" s="12">
        <v>270</v>
      </c>
      <c r="G36" s="13">
        <f t="shared" si="3"/>
        <v>1.5768000000000001E-2</v>
      </c>
      <c r="H36" s="20" t="s">
        <v>96</v>
      </c>
      <c r="I36" s="21">
        <v>48171000</v>
      </c>
    </row>
    <row r="37" spans="1:9" x14ac:dyDescent="0.25">
      <c r="A37" s="26" t="s">
        <v>100</v>
      </c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12" t="s">
        <v>97</v>
      </c>
      <c r="B38" s="18" t="s">
        <v>98</v>
      </c>
      <c r="C38" s="22">
        <f>2.275</f>
        <v>2.2749999999999999</v>
      </c>
      <c r="D38" s="12">
        <v>420</v>
      </c>
      <c r="E38" s="12">
        <v>315</v>
      </c>
      <c r="F38" s="12">
        <v>60</v>
      </c>
      <c r="G38" s="13">
        <f>(D38/1000)*(E38/1000)*(F38/1000)</f>
        <v>7.9380000000000006E-3</v>
      </c>
      <c r="H38" s="20" t="s">
        <v>99</v>
      </c>
      <c r="I38" s="21">
        <v>48171000</v>
      </c>
    </row>
    <row r="39" spans="1:9" x14ac:dyDescent="0.25">
      <c r="A39" s="27" t="s">
        <v>101</v>
      </c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12" t="s">
        <v>102</v>
      </c>
      <c r="B40" s="23" t="s">
        <v>103</v>
      </c>
      <c r="C40" s="24">
        <v>1.07</v>
      </c>
      <c r="D40" s="15">
        <v>180</v>
      </c>
      <c r="E40" s="15">
        <v>160</v>
      </c>
      <c r="F40" s="15">
        <v>130</v>
      </c>
      <c r="G40" s="15">
        <v>3.7439999999999999E-3</v>
      </c>
      <c r="H40" s="25" t="s">
        <v>104</v>
      </c>
      <c r="I40" s="15">
        <v>48171000</v>
      </c>
    </row>
    <row r="41" spans="1:9" x14ac:dyDescent="0.25">
      <c r="A41" s="12" t="s">
        <v>105</v>
      </c>
      <c r="B41" s="23" t="s">
        <v>106</v>
      </c>
      <c r="C41" s="24">
        <v>1.17</v>
      </c>
      <c r="D41" s="15">
        <v>180</v>
      </c>
      <c r="E41" s="15">
        <v>160</v>
      </c>
      <c r="F41" s="15">
        <v>130</v>
      </c>
      <c r="G41" s="15">
        <v>3.7439999999999999E-3</v>
      </c>
      <c r="H41" s="25" t="s">
        <v>107</v>
      </c>
      <c r="I41" s="15">
        <v>48171000</v>
      </c>
    </row>
    <row r="42" spans="1:9" x14ac:dyDescent="0.25">
      <c r="A42" s="12" t="s">
        <v>108</v>
      </c>
      <c r="B42" s="23" t="s">
        <v>109</v>
      </c>
      <c r="C42" s="24">
        <v>2</v>
      </c>
      <c r="D42" s="15">
        <v>285</v>
      </c>
      <c r="E42" s="15">
        <v>160</v>
      </c>
      <c r="F42" s="15">
        <v>205</v>
      </c>
      <c r="G42" s="15">
        <v>9.3479999999999987E-3</v>
      </c>
      <c r="H42" s="25" t="s">
        <v>110</v>
      </c>
      <c r="I42" s="15">
        <v>48171000</v>
      </c>
    </row>
    <row r="43" spans="1:9" x14ac:dyDescent="0.25">
      <c r="A43" s="12" t="s">
        <v>111</v>
      </c>
      <c r="B43" s="23" t="s">
        <v>112</v>
      </c>
      <c r="C43" s="24">
        <v>2.39</v>
      </c>
      <c r="D43" s="15">
        <v>285</v>
      </c>
      <c r="E43" s="15">
        <v>160</v>
      </c>
      <c r="F43" s="15">
        <v>205</v>
      </c>
      <c r="G43" s="15">
        <v>9.3479999999999987E-3</v>
      </c>
      <c r="H43" s="25" t="s">
        <v>113</v>
      </c>
      <c r="I43" s="15">
        <v>48171000</v>
      </c>
    </row>
    <row r="44" spans="1:9" x14ac:dyDescent="0.25">
      <c r="A44" s="12" t="s">
        <v>114</v>
      </c>
      <c r="B44" s="23" t="s">
        <v>115</v>
      </c>
      <c r="C44" s="24">
        <v>2.84</v>
      </c>
      <c r="D44" s="15">
        <v>285</v>
      </c>
      <c r="E44" s="15">
        <v>160</v>
      </c>
      <c r="F44" s="15">
        <v>205</v>
      </c>
      <c r="G44" s="15">
        <v>9.3479999999999987E-3</v>
      </c>
      <c r="H44" s="25" t="s">
        <v>116</v>
      </c>
      <c r="I44" s="15">
        <v>48171000</v>
      </c>
    </row>
    <row r="45" spans="1:9" x14ac:dyDescent="0.25">
      <c r="A45" s="12" t="s">
        <v>117</v>
      </c>
      <c r="B45" s="23" t="s">
        <v>118</v>
      </c>
      <c r="C45" s="24">
        <v>3.76</v>
      </c>
      <c r="D45" s="15">
        <v>365</v>
      </c>
      <c r="E45" s="15">
        <v>160</v>
      </c>
      <c r="F45" s="15">
        <v>270</v>
      </c>
      <c r="G45" s="15">
        <v>1.5768000000000001E-2</v>
      </c>
      <c r="H45" s="25" t="s">
        <v>119</v>
      </c>
      <c r="I45" s="15">
        <v>48171000</v>
      </c>
    </row>
    <row r="46" spans="1:9" x14ac:dyDescent="0.25">
      <c r="A46" s="12" t="s">
        <v>120</v>
      </c>
      <c r="B46" s="23" t="s">
        <v>121</v>
      </c>
      <c r="C46" s="24">
        <v>4.08</v>
      </c>
      <c r="D46" s="15">
        <v>365</v>
      </c>
      <c r="E46" s="15">
        <v>160</v>
      </c>
      <c r="F46" s="15">
        <v>270</v>
      </c>
      <c r="G46" s="15">
        <v>1.5768000000000001E-2</v>
      </c>
      <c r="H46" s="25" t="s">
        <v>122</v>
      </c>
      <c r="I46" s="15">
        <v>48171000</v>
      </c>
    </row>
    <row r="47" spans="1:9" x14ac:dyDescent="0.25">
      <c r="A47" s="12" t="s">
        <v>123</v>
      </c>
      <c r="B47" s="23" t="s">
        <v>124</v>
      </c>
      <c r="C47" s="24">
        <v>4.6100000000000003</v>
      </c>
      <c r="D47" s="15">
        <v>365</v>
      </c>
      <c r="E47" s="15">
        <v>160</v>
      </c>
      <c r="F47" s="15">
        <v>270</v>
      </c>
      <c r="G47" s="15">
        <v>1.5768000000000001E-2</v>
      </c>
      <c r="H47" s="25" t="s">
        <v>125</v>
      </c>
      <c r="I47" s="15">
        <v>48171000</v>
      </c>
    </row>
    <row r="48" spans="1:9" x14ac:dyDescent="0.25">
      <c r="A48" s="27" t="s">
        <v>126</v>
      </c>
      <c r="B48" s="27"/>
      <c r="C48" s="27"/>
      <c r="D48" s="27"/>
      <c r="E48" s="27"/>
      <c r="F48" s="27"/>
      <c r="G48" s="27"/>
      <c r="H48" s="27"/>
      <c r="I48" s="27"/>
    </row>
    <row r="49" spans="1:9" x14ac:dyDescent="0.25">
      <c r="A49" s="12" t="s">
        <v>127</v>
      </c>
      <c r="B49" s="23" t="s">
        <v>128</v>
      </c>
      <c r="C49" s="19">
        <v>3.07</v>
      </c>
      <c r="D49" s="12">
        <v>285</v>
      </c>
      <c r="E49" s="12">
        <v>160</v>
      </c>
      <c r="F49" s="12">
        <v>205</v>
      </c>
      <c r="G49" s="13">
        <f t="shared" ref="G49:G53" si="4">(D49/1000)*(E49/1000)*(F49/1000)</f>
        <v>9.3479999999999987E-3</v>
      </c>
      <c r="H49" s="25" t="s">
        <v>129</v>
      </c>
      <c r="I49" s="15">
        <v>48171000</v>
      </c>
    </row>
    <row r="50" spans="1:9" x14ac:dyDescent="0.25">
      <c r="A50" s="12" t="s">
        <v>130</v>
      </c>
      <c r="B50" s="23" t="s">
        <v>131</v>
      </c>
      <c r="C50" s="19">
        <v>5.22</v>
      </c>
      <c r="D50" s="12">
        <v>365</v>
      </c>
      <c r="E50" s="12">
        <v>160</v>
      </c>
      <c r="F50" s="12">
        <v>270</v>
      </c>
      <c r="G50" s="13">
        <f t="shared" si="4"/>
        <v>1.5768000000000001E-2</v>
      </c>
      <c r="H50" s="25" t="s">
        <v>132</v>
      </c>
      <c r="I50" s="15">
        <v>48171000</v>
      </c>
    </row>
    <row r="51" spans="1:9" x14ac:dyDescent="0.25">
      <c r="A51" s="12" t="s">
        <v>133</v>
      </c>
      <c r="B51" s="23" t="s">
        <v>134</v>
      </c>
      <c r="C51" s="19">
        <v>5.94</v>
      </c>
      <c r="D51" s="12">
        <v>365</v>
      </c>
      <c r="E51" s="12">
        <v>160</v>
      </c>
      <c r="F51" s="12">
        <v>270</v>
      </c>
      <c r="G51" s="13">
        <f t="shared" si="4"/>
        <v>1.5768000000000001E-2</v>
      </c>
      <c r="H51" s="25" t="s">
        <v>135</v>
      </c>
      <c r="I51" s="15">
        <v>48171000</v>
      </c>
    </row>
    <row r="52" spans="1:9" x14ac:dyDescent="0.25">
      <c r="A52" s="12" t="s">
        <v>136</v>
      </c>
      <c r="B52" s="23" t="s">
        <v>137</v>
      </c>
      <c r="C52" s="19">
        <v>3.31</v>
      </c>
      <c r="D52" s="12">
        <v>420</v>
      </c>
      <c r="E52" s="12">
        <v>315</v>
      </c>
      <c r="F52" s="12">
        <v>60</v>
      </c>
      <c r="G52" s="13">
        <f t="shared" si="4"/>
        <v>7.9380000000000006E-3</v>
      </c>
      <c r="H52" s="25" t="s">
        <v>138</v>
      </c>
      <c r="I52" s="15">
        <v>48171000</v>
      </c>
    </row>
    <row r="53" spans="1:9" x14ac:dyDescent="0.25">
      <c r="A53" s="12" t="s">
        <v>139</v>
      </c>
      <c r="B53" s="23" t="s">
        <v>140</v>
      </c>
      <c r="C53" s="19">
        <v>4.5599999999999996</v>
      </c>
      <c r="D53" s="12">
        <v>480</v>
      </c>
      <c r="E53" s="12">
        <v>375</v>
      </c>
      <c r="F53" s="12">
        <v>60</v>
      </c>
      <c r="G53" s="13">
        <f t="shared" si="4"/>
        <v>1.0799999999999999E-2</v>
      </c>
      <c r="H53" s="25" t="s">
        <v>141</v>
      </c>
      <c r="I53" s="15">
        <v>48171000</v>
      </c>
    </row>
    <row r="54" spans="1:9" x14ac:dyDescent="0.25">
      <c r="A54" s="27" t="s">
        <v>142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25">
      <c r="A55" s="12" t="s">
        <v>143</v>
      </c>
      <c r="B55" s="23" t="s">
        <v>144</v>
      </c>
      <c r="C55" s="22">
        <f>2.605</f>
        <v>2.605</v>
      </c>
      <c r="D55" s="12">
        <v>420</v>
      </c>
      <c r="E55" s="12">
        <v>315</v>
      </c>
      <c r="F55" s="12">
        <v>60</v>
      </c>
      <c r="G55" s="13">
        <f>(D55/1000)*(E55/1000)*(F55/1000)</f>
        <v>7.9380000000000006E-3</v>
      </c>
      <c r="H55" s="25" t="s">
        <v>145</v>
      </c>
      <c r="I55" s="15">
        <v>48171000</v>
      </c>
    </row>
    <row r="56" spans="1:9" x14ac:dyDescent="0.25">
      <c r="A56" s="12" t="s">
        <v>146</v>
      </c>
      <c r="B56" s="23" t="s">
        <v>147</v>
      </c>
      <c r="C56" s="22">
        <v>2.98</v>
      </c>
      <c r="D56" s="12">
        <v>480</v>
      </c>
      <c r="E56" s="12">
        <v>375</v>
      </c>
      <c r="F56" s="12">
        <v>60</v>
      </c>
      <c r="G56" s="13">
        <f>(D56/1000)*(E56/1000)*(F56/1000)</f>
        <v>1.0799999999999999E-2</v>
      </c>
      <c r="H56" s="15" t="s">
        <v>148</v>
      </c>
      <c r="I56" s="15">
        <v>48171000</v>
      </c>
    </row>
    <row r="57" spans="1:9" x14ac:dyDescent="0.25">
      <c r="A57" s="12" t="s">
        <v>149</v>
      </c>
      <c r="B57" s="23" t="s">
        <v>150</v>
      </c>
      <c r="C57" s="22">
        <f>3.561</f>
        <v>3.5609999999999999</v>
      </c>
      <c r="D57" s="12">
        <v>480</v>
      </c>
      <c r="E57" s="12">
        <v>375</v>
      </c>
      <c r="F57" s="12">
        <v>60</v>
      </c>
      <c r="G57" s="13">
        <f>(D57/1000)*(E57/1000)*(F57/1000)</f>
        <v>1.0799999999999999E-2</v>
      </c>
      <c r="H57" s="25" t="s">
        <v>151</v>
      </c>
      <c r="I57" s="15">
        <v>48171000</v>
      </c>
    </row>
  </sheetData>
  <autoFilter ref="A2:I2"/>
  <mergeCells count="11">
    <mergeCell ref="B1:I1"/>
    <mergeCell ref="A54:I54"/>
    <mergeCell ref="A3:I3"/>
    <mergeCell ref="A9:I9"/>
    <mergeCell ref="A11:I11"/>
    <mergeCell ref="A19:I19"/>
    <mergeCell ref="A26:I26"/>
    <mergeCell ref="A28:I28"/>
    <mergeCell ref="A37:I37"/>
    <mergeCell ref="A39:I39"/>
    <mergeCell ref="A48:I4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Hellen Nobre</dc:creator>
  <cp:lastModifiedBy>Hellen Nobre</cp:lastModifiedBy>
  <dcterms:created xsi:type="dcterms:W3CDTF">2019-04-03T20:15:37Z</dcterms:created>
  <dcterms:modified xsi:type="dcterms:W3CDTF">2019-04-03T20:26:51Z</dcterms:modified>
</cp:coreProperties>
</file>